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iV\Downloads\"/>
    </mc:Choice>
  </mc:AlternateContent>
  <bookViews>
    <workbookView xWindow="0" yWindow="0" windowWidth="28800" windowHeight="11835"/>
  </bookViews>
  <sheets>
    <sheet name="Kozzetetel_5M_felett" sheetId="5" r:id="rId1"/>
  </sheets>
  <definedNames>
    <definedName name="_xlnm._FilterDatabase" localSheetId="0" hidden="1">Kozzetetel_5M_felett!$B$1:$K$2</definedName>
  </definedNames>
  <calcPr calcId="152511"/>
</workbook>
</file>

<file path=xl/calcChain.xml><?xml version="1.0" encoding="utf-8"?>
<calcChain xmlns="http://schemas.openxmlformats.org/spreadsheetml/2006/main">
  <c r="E9" i="5" l="1"/>
  <c r="F9" i="5" s="1"/>
  <c r="F8" i="5"/>
  <c r="F7" i="5"/>
  <c r="F6" i="5"/>
  <c r="E5" i="5"/>
  <c r="F5" i="5" s="1"/>
  <c r="F4" i="5"/>
  <c r="E3" i="5"/>
  <c r="F3" i="5" s="1"/>
</calcChain>
</file>

<file path=xl/comments1.xml><?xml version="1.0" encoding="utf-8"?>
<comments xmlns="http://schemas.openxmlformats.org/spreadsheetml/2006/main">
  <authors>
    <author>Kocsis Zsuzsanna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Kocsis Zsuzsanna:</t>
        </r>
        <r>
          <rPr>
            <sz val="9"/>
            <color indexed="81"/>
            <rFont val="Tahoma"/>
            <family val="2"/>
            <charset val="238"/>
          </rPr>
          <t xml:space="preserve">
2019.04.14-2020.09.30</t>
        </r>
      </text>
    </comment>
  </commentList>
</comments>
</file>

<file path=xl/sharedStrings.xml><?xml version="1.0" encoding="utf-8"?>
<sst xmlns="http://schemas.openxmlformats.org/spreadsheetml/2006/main" count="62" uniqueCount="47">
  <si>
    <t>Partner</t>
  </si>
  <si>
    <t>Tárgya</t>
  </si>
  <si>
    <t>Hatályos</t>
  </si>
  <si>
    <t>Típus</t>
  </si>
  <si>
    <t xml:space="preserve">Kezdete </t>
  </si>
  <si>
    <t>Vége</t>
  </si>
  <si>
    <t xml:space="preserve">határozatlan </t>
  </si>
  <si>
    <t>Szerződés összege</t>
  </si>
  <si>
    <t>Nettó</t>
  </si>
  <si>
    <t>Bruttó</t>
  </si>
  <si>
    <t>Gyakoriság</t>
  </si>
  <si>
    <t>Mennyiségi egység</t>
  </si>
  <si>
    <t>Volumen</t>
  </si>
  <si>
    <t>Áfa</t>
  </si>
  <si>
    <t>Ft/óra</t>
  </si>
  <si>
    <t>változó</t>
  </si>
  <si>
    <t>Ft/hónap</t>
  </si>
  <si>
    <t>havi</t>
  </si>
  <si>
    <t>fix</t>
  </si>
  <si>
    <t>Pénzügyi-számviteli szolgáltatás</t>
  </si>
  <si>
    <t>Mercarius Flottakezelő Kft.</t>
  </si>
  <si>
    <t>Gépjármű flottakezelés</t>
  </si>
  <si>
    <t>Ft</t>
  </si>
  <si>
    <t>egyszeri</t>
  </si>
  <si>
    <t>NISZ Zrt.</t>
  </si>
  <si>
    <t>Egyedi szolgáltatási megállapodás</t>
  </si>
  <si>
    <t>Informatikai szolgáltatások nyújtása</t>
  </si>
  <si>
    <t>EuroAtlantic Tanácsadó és Befektetési Kft.</t>
  </si>
  <si>
    <t>Megbízási keretszerződés</t>
  </si>
  <si>
    <t>Forrásbevonási és kockázatelemzési tanácsadás</t>
  </si>
  <si>
    <t>Dublinszky Kft.</t>
  </si>
  <si>
    <t>IFRS szerinti újrakönyvelés</t>
  </si>
  <si>
    <t>Szoftverbérleti szerződés</t>
  </si>
  <si>
    <t>Drabos Ügyvédi Iroda</t>
  </si>
  <si>
    <t>Ügyvédi megbízási szerződés</t>
  </si>
  <si>
    <t>30 hónap</t>
  </si>
  <si>
    <t>Gépjármű bérlet és flottakezelési Szolgáltatások Szerződés</t>
  </si>
  <si>
    <t>PricewaterhouseCoopers Könyvvizsgáló Kft.</t>
  </si>
  <si>
    <t>Vállalkozási szerződés</t>
  </si>
  <si>
    <t>Szervezeti akkreditációt előkészítő átvilágítás elvégzése és az ahhoz kapcsolódó tanácsadás</t>
  </si>
  <si>
    <t>ütemezve, részfeladatonként</t>
  </si>
  <si>
    <t>Megbízási szerződés</t>
  </si>
  <si>
    <t>határozatlan</t>
  </si>
  <si>
    <t>Ügyvédi feladatok ellátása</t>
  </si>
  <si>
    <t>DreamApply OÜ</t>
  </si>
  <si>
    <t>Integrált szoftverbérleti szerződés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</si>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</sst>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41" fontId="0" fillId="0" borderId="11" xfId="0" applyNumberFormat="1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31.28515625" style="1" customWidth="1"/>
    <col min="2" max="2" width="24" style="1" customWidth="1"/>
    <col min="3" max="3" width="47.5703125" style="1" customWidth="1"/>
    <col min="4" max="5" width="19.140625" style="1" customWidth="1"/>
    <col min="6" max="6" width="18.28515625" style="1" customWidth="1"/>
    <col min="7" max="7" width="18.42578125" style="1" customWidth="1"/>
    <col min="8" max="8" width="16.7109375" style="1" customWidth="1"/>
    <col min="9" max="9" width="16.5703125" style="1" customWidth="1"/>
    <col min="10" max="10" width="17.85546875" style="1" customWidth="1"/>
    <col min="11" max="11" width="18.140625" style="1" customWidth="1"/>
    <col min="12" max="12" width="19.7109375" style="1" customWidth="1"/>
    <col min="13" max="16384" width="9.140625" style="1"/>
  </cols>
  <sheetData>
    <row r="1" spans="1:11" ht="15.75" thickBot="1" x14ac:dyDescent="0.3">
      <c r="A1" s="11" t="s">
        <v>0</v>
      </c>
      <c r="B1" s="13" t="s">
        <v>3</v>
      </c>
      <c r="C1" s="11" t="s">
        <v>1</v>
      </c>
      <c r="D1" s="15" t="s">
        <v>7</v>
      </c>
      <c r="E1" s="16"/>
      <c r="F1" s="17"/>
      <c r="G1" s="13" t="s">
        <v>11</v>
      </c>
      <c r="H1" s="11" t="s">
        <v>10</v>
      </c>
      <c r="I1" s="13" t="s">
        <v>12</v>
      </c>
      <c r="J1" s="18" t="s">
        <v>2</v>
      </c>
      <c r="K1" s="19"/>
    </row>
    <row r="2" spans="1:11" ht="15.75" thickBot="1" x14ac:dyDescent="0.3">
      <c r="A2" s="12"/>
      <c r="B2" s="14"/>
      <c r="C2" s="12"/>
      <c r="D2" s="2" t="s">
        <v>8</v>
      </c>
      <c r="E2" s="3" t="s">
        <v>13</v>
      </c>
      <c r="F2" s="4" t="s">
        <v>9</v>
      </c>
      <c r="G2" s="14"/>
      <c r="H2" s="12"/>
      <c r="I2" s="14"/>
      <c r="J2" s="5" t="s">
        <v>4</v>
      </c>
      <c r="K2" s="6" t="s">
        <v>5</v>
      </c>
    </row>
    <row r="3" spans="1:11" ht="61.5" customHeight="1" x14ac:dyDescent="0.25">
      <c r="A3" s="7" t="s">
        <v>27</v>
      </c>
      <c r="B3" s="8" t="s">
        <v>28</v>
      </c>
      <c r="C3" s="7" t="s">
        <v>29</v>
      </c>
      <c r="D3" s="9">
        <v>1950000</v>
      </c>
      <c r="E3" s="9">
        <f>D3*0.27</f>
        <v>526500</v>
      </c>
      <c r="F3" s="9">
        <f>D3+E3</f>
        <v>2476500</v>
      </c>
      <c r="G3" s="8" t="s">
        <v>22</v>
      </c>
      <c r="H3" s="8" t="s">
        <v>17</v>
      </c>
      <c r="I3" s="8" t="s">
        <v>18</v>
      </c>
      <c r="J3" s="10">
        <v>43748</v>
      </c>
      <c r="K3" s="8" t="s">
        <v>35</v>
      </c>
    </row>
    <row r="4" spans="1:11" ht="45" x14ac:dyDescent="0.25">
      <c r="A4" s="7" t="s">
        <v>20</v>
      </c>
      <c r="B4" s="8" t="s">
        <v>36</v>
      </c>
      <c r="C4" s="7" t="s">
        <v>21</v>
      </c>
      <c r="D4" s="9">
        <v>738186</v>
      </c>
      <c r="E4" s="9">
        <v>199310</v>
      </c>
      <c r="F4" s="9">
        <f>D4*1.27</f>
        <v>937496.22</v>
      </c>
      <c r="G4" s="8" t="s">
        <v>16</v>
      </c>
      <c r="H4" s="8" t="s">
        <v>17</v>
      </c>
      <c r="I4" s="8" t="s">
        <v>18</v>
      </c>
      <c r="J4" s="10">
        <v>44531</v>
      </c>
      <c r="K4" s="10">
        <v>44896</v>
      </c>
    </row>
    <row r="5" spans="1:11" ht="45" x14ac:dyDescent="0.25">
      <c r="A5" s="7" t="s">
        <v>37</v>
      </c>
      <c r="B5" s="8" t="s">
        <v>38</v>
      </c>
      <c r="C5" s="7" t="s">
        <v>39</v>
      </c>
      <c r="D5" s="9">
        <v>8100000</v>
      </c>
      <c r="E5" s="9">
        <f>D5*0.27</f>
        <v>2187000</v>
      </c>
      <c r="F5" s="9">
        <f>D5+E5</f>
        <v>10287000</v>
      </c>
      <c r="G5" s="8" t="s">
        <v>22</v>
      </c>
      <c r="H5" s="8" t="s">
        <v>40</v>
      </c>
      <c r="I5" s="8" t="s">
        <v>15</v>
      </c>
      <c r="J5" s="10">
        <v>44469</v>
      </c>
      <c r="K5" s="10">
        <v>44651</v>
      </c>
    </row>
    <row r="6" spans="1:11" x14ac:dyDescent="0.25">
      <c r="A6" s="21" t="s">
        <v>30</v>
      </c>
      <c r="B6" s="20" t="s">
        <v>41</v>
      </c>
      <c r="C6" s="7" t="s">
        <v>19</v>
      </c>
      <c r="D6" s="9">
        <v>400000</v>
      </c>
      <c r="E6" s="9"/>
      <c r="F6" s="9">
        <f>D6+E6</f>
        <v>400000</v>
      </c>
      <c r="G6" s="8" t="s">
        <v>22</v>
      </c>
      <c r="H6" s="8" t="s">
        <v>17</v>
      </c>
      <c r="I6" s="8" t="s">
        <v>18</v>
      </c>
      <c r="J6" s="10">
        <v>44105</v>
      </c>
      <c r="K6" s="10">
        <v>44926</v>
      </c>
    </row>
    <row r="7" spans="1:11" x14ac:dyDescent="0.25">
      <c r="A7" s="21"/>
      <c r="B7" s="20"/>
      <c r="C7" s="7" t="s">
        <v>31</v>
      </c>
      <c r="D7" s="9">
        <v>1200000</v>
      </c>
      <c r="E7" s="9"/>
      <c r="F7" s="9">
        <f t="shared" ref="F7" si="0">D7+E7</f>
        <v>1200000</v>
      </c>
      <c r="G7" s="8" t="s">
        <v>22</v>
      </c>
      <c r="H7" s="8" t="s">
        <v>23</v>
      </c>
      <c r="I7" s="8" t="s">
        <v>18</v>
      </c>
      <c r="J7" s="10">
        <v>44105</v>
      </c>
      <c r="K7" s="10">
        <v>44926</v>
      </c>
    </row>
    <row r="8" spans="1:11" ht="30" x14ac:dyDescent="0.25">
      <c r="A8" s="7" t="s">
        <v>24</v>
      </c>
      <c r="B8" s="8" t="s">
        <v>25</v>
      </c>
      <c r="C8" s="7" t="s">
        <v>26</v>
      </c>
      <c r="D8" s="9"/>
      <c r="E8" s="9"/>
      <c r="F8" s="9">
        <f t="shared" ref="F8" si="1">D8</f>
        <v>0</v>
      </c>
      <c r="G8" s="8" t="s">
        <v>22</v>
      </c>
      <c r="H8" s="8" t="s">
        <v>17</v>
      </c>
      <c r="I8" s="8" t="s">
        <v>15</v>
      </c>
      <c r="J8" s="10">
        <v>43738</v>
      </c>
      <c r="K8" s="10" t="s">
        <v>42</v>
      </c>
    </row>
    <row r="9" spans="1:11" ht="30" x14ac:dyDescent="0.25">
      <c r="A9" s="7" t="s">
        <v>33</v>
      </c>
      <c r="B9" s="8" t="s">
        <v>34</v>
      </c>
      <c r="C9" s="7" t="s">
        <v>43</v>
      </c>
      <c r="D9" s="9">
        <v>25000</v>
      </c>
      <c r="E9" s="9">
        <f>D9*0.27</f>
        <v>6750</v>
      </c>
      <c r="F9" s="9">
        <f>D9+E9</f>
        <v>31750</v>
      </c>
      <c r="G9" s="8" t="s">
        <v>14</v>
      </c>
      <c r="H9" s="8" t="s">
        <v>17</v>
      </c>
      <c r="I9" s="8" t="s">
        <v>15</v>
      </c>
      <c r="J9" s="10">
        <v>43937</v>
      </c>
      <c r="K9" s="8" t="s">
        <v>6</v>
      </c>
    </row>
    <row r="10" spans="1:11" x14ac:dyDescent="0.25">
      <c r="A10" s="7" t="s">
        <v>44</v>
      </c>
      <c r="B10" s="8" t="s">
        <v>32</v>
      </c>
      <c r="C10" s="7" t="s">
        <v>45</v>
      </c>
      <c r="D10" s="7"/>
      <c r="E10" s="7"/>
      <c r="F10" s="7"/>
      <c r="G10" s="8" t="s">
        <v>46</v>
      </c>
      <c r="H10" s="8" t="s">
        <v>23</v>
      </c>
      <c r="I10" s="8" t="s">
        <v>15</v>
      </c>
      <c r="J10" s="10">
        <v>44136</v>
      </c>
      <c r="K10" s="10">
        <v>44865</v>
      </c>
    </row>
  </sheetData>
  <autoFilter ref="B1:K2">
    <filterColumn colId="2" showButton="0"/>
    <filterColumn colId="3" showButton="0"/>
    <filterColumn colId="8" showButton="0"/>
  </autoFilter>
  <mergeCells count="10">
    <mergeCell ref="H1:H2"/>
    <mergeCell ref="I1:I2"/>
    <mergeCell ref="J1:K1"/>
    <mergeCell ref="B6:B7"/>
    <mergeCell ref="A6:A7"/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Kozzetetel_5M_felett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Náray Attila</dc:creator>
  <cp:lastModifiedBy>Turi Vivien dr.</cp:lastModifiedBy>
  <cp:lastPrinted>2019-08-26T14:04:46Z</cp:lastPrinted>
  <dcterms:created xsi:type="dcterms:W3CDTF">2019-08-15T06:16:27Z</dcterms:created>
  <dcterms:modified xsi:type="dcterms:W3CDTF">2022-02-02T08:48:24Z</dcterms:modified>
</cp:coreProperties>
</file>